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<sst xmlns="http://schemas.openxmlformats.org/spreadsheetml/2006/main" count="153" uniqueCount="113">
  <si>
    <t>Показатели</t>
  </si>
  <si>
    <t>Ед.</t>
  </si>
  <si>
    <t>изм.</t>
  </si>
  <si>
    <t>Количество домов</t>
  </si>
  <si>
    <t>дом</t>
  </si>
  <si>
    <t xml:space="preserve">Общая  площадь </t>
  </si>
  <si>
    <t>Общая  площадь  для оплаты</t>
  </si>
  <si>
    <t>Количество квартир</t>
  </si>
  <si>
    <t>количество подъездов</t>
  </si>
  <si>
    <t>под.</t>
  </si>
  <si>
    <t>м2</t>
  </si>
  <si>
    <t>Ревизия системы отопления</t>
  </si>
  <si>
    <t>Промывка сист. отопления</t>
  </si>
  <si>
    <t>Ревизия ГВС</t>
  </si>
  <si>
    <t>Ревизия ХВС</t>
  </si>
  <si>
    <t>Ревизия канализации</t>
  </si>
  <si>
    <t>шт.</t>
  </si>
  <si>
    <t>Ремонт тамбурных дверей</t>
  </si>
  <si>
    <t>шт</t>
  </si>
  <si>
    <t>под</t>
  </si>
  <si>
    <t>восст. факт., окр. слоев</t>
  </si>
  <si>
    <t>Освеж. ремонт л/клеток</t>
  </si>
  <si>
    <t>Сдача мусорокамер</t>
  </si>
  <si>
    <t>побелка деревьев</t>
  </si>
  <si>
    <t>Тех.обсл.  и ремонт узов регул.</t>
  </si>
  <si>
    <t>Кредиторская задолженность</t>
  </si>
  <si>
    <t>Т.р уб</t>
  </si>
  <si>
    <t>Всего :</t>
  </si>
  <si>
    <t>объем</t>
  </si>
  <si>
    <t xml:space="preserve">План.  </t>
  </si>
  <si>
    <t>покраска труб диам.100</t>
  </si>
  <si>
    <t>№</t>
  </si>
  <si>
    <t>Ремонт кровли</t>
  </si>
  <si>
    <t>латочный ремонт кровли</t>
  </si>
  <si>
    <t>т.м2</t>
  </si>
  <si>
    <t>Ремонт фасада</t>
  </si>
  <si>
    <t>Благоустройство</t>
  </si>
  <si>
    <t>гр</t>
  </si>
  <si>
    <t>заготовка песка</t>
  </si>
  <si>
    <t>м3</t>
  </si>
  <si>
    <t>завоз чернозема</t>
  </si>
  <si>
    <t>покраска МАФов</t>
  </si>
  <si>
    <t>Стоимость</t>
  </si>
  <si>
    <t>т.руб</t>
  </si>
  <si>
    <t>отлов бродячих животных</t>
  </si>
  <si>
    <t>кол.вызов</t>
  </si>
  <si>
    <t>т. м2</t>
  </si>
  <si>
    <t>кв.</t>
  </si>
  <si>
    <t>закупка газон. Травы</t>
  </si>
  <si>
    <t>закупка рассады</t>
  </si>
  <si>
    <t>кг</t>
  </si>
  <si>
    <t>1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</si>
  <si>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</si>
  <si>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</si>
  <si>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</si>
  <si>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</si>
  <si>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</si>
  <si>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</si>
  <si>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</si>
  <si>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</si>
  <si>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</si>
  <si>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</si>
  <si>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</si>
  <si>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</si>
  <si>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</si>
  <si>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</si>
  <si>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</si>
  <si>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</si>
  <si>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</si>
  <si>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</si>
  <si>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</si>
  <si>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ремонт отмостки</t>
  </si>
  <si>
    <t>ремонт , покраска цоколя</t>
  </si>
  <si>
    <t>установка почтовых ящиков</t>
  </si>
  <si>
    <t>установка пружин</t>
  </si>
  <si>
    <t>ремонт машинного отделения</t>
  </si>
  <si>
    <t>сбрасывание снега</t>
  </si>
  <si>
    <t>закупка семян</t>
  </si>
  <si>
    <t>покраска  дверейв подвал, м/к</t>
  </si>
  <si>
    <t>трубопроводов ливневки</t>
  </si>
  <si>
    <t>п.м</t>
  </si>
  <si>
    <t>крепление хомутов</t>
  </si>
  <si>
    <t>окраска ливнеприемников</t>
  </si>
  <si>
    <t>восстановление теплоизоляции</t>
  </si>
  <si>
    <t>п.м.</t>
  </si>
  <si>
    <t>смена ЗА с трубопроводом</t>
  </si>
  <si>
    <t>смена стеклопакетов</t>
  </si>
  <si>
    <t>обшивка стен тамбуров сайд.</t>
  </si>
  <si>
    <t>смена спринклеров</t>
  </si>
  <si>
    <t>закупка баков под ТБО</t>
  </si>
  <si>
    <t>ремонт МАФов</t>
  </si>
  <si>
    <t>установка аншлагов (вет.ВОВ)</t>
  </si>
  <si>
    <t>закупка деревьев,</t>
  </si>
  <si>
    <t>закупка кустарников</t>
  </si>
  <si>
    <t>установка ограждений газонных</t>
  </si>
  <si>
    <t>м</t>
  </si>
  <si>
    <t>установка МАФов</t>
  </si>
  <si>
    <t>23</t>
  </si>
  <si>
    <t>Непредвиденные  расходы 5%</t>
  </si>
  <si>
    <t>покраска урн</t>
  </si>
  <si>
    <t xml:space="preserve">покраска скамеек </t>
  </si>
  <si>
    <t>Герметизация подъездов</t>
  </si>
  <si>
    <t>Смена входных дверей</t>
  </si>
  <si>
    <t>24</t>
  </si>
  <si>
    <t>25</t>
  </si>
  <si>
    <t>факт</t>
  </si>
  <si>
    <t>объём</t>
  </si>
  <si>
    <t>%</t>
  </si>
  <si>
    <t xml:space="preserve">Отчёт </t>
  </si>
  <si>
    <t>вып-ния</t>
  </si>
  <si>
    <t>ППР л/клеток</t>
  </si>
  <si>
    <t>по текущему ремонту ООО УК "Строим будущее"</t>
  </si>
  <si>
    <t>на 30.03.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</si>
</sst>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0.00000"/>
    <numFmt numFmtId="168" formatCode="0.0000"/>
  </numFmts>
  <fonts count="23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0"/>
    </font>
    <font>
      <b/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">
      <selection activeCell="L70" sqref="L70"/>
    </sheetView>
  </sheetViews>
  <sheetFormatPr defaultColWidth="9.140625" defaultRowHeight="15"/>
  <cols>
    <col min="1" max="1" width="4.7109375" style="0" customWidth="1"/>
    <col min="2" max="2" width="23.57421875" style="0" customWidth="1"/>
    <col min="4" max="4" width="9.140625" style="18" customWidth="1"/>
  </cols>
  <sheetData>
    <row r="1" spans="6:8" ht="15">
      <c r="F1" s="37"/>
      <c r="G1" s="37"/>
      <c r="H1" s="37"/>
    </row>
    <row r="2" spans="6:8" ht="15">
      <c r="F2" s="37"/>
      <c r="G2" s="37"/>
      <c r="H2" s="37"/>
    </row>
    <row r="3" spans="6:8" ht="15">
      <c r="F3" s="37"/>
      <c r="G3" s="37"/>
      <c r="H3" s="37"/>
    </row>
    <row r="4" spans="6:8" ht="15">
      <c r="F4" s="37"/>
      <c r="G4" s="37"/>
      <c r="H4" s="37"/>
    </row>
    <row r="6" spans="1:20" ht="15">
      <c r="A6" s="39" t="s">
        <v>108</v>
      </c>
      <c r="B6" s="39"/>
      <c r="C6" s="39"/>
      <c r="D6" s="39"/>
      <c r="E6" s="39"/>
      <c r="F6" s="39"/>
      <c r="G6" s="39"/>
      <c r="H6" s="39"/>
      <c r="I6" s="12"/>
      <c r="J6" s="12"/>
      <c r="K6" s="12"/>
      <c r="L6" s="12"/>
      <c r="M6" s="12"/>
      <c r="N6" s="12"/>
      <c r="O6" s="12"/>
      <c r="P6" s="38"/>
      <c r="Q6" s="38"/>
      <c r="R6" s="38"/>
      <c r="S6" s="38"/>
      <c r="T6" s="9"/>
    </row>
    <row r="7" spans="1:20" ht="15">
      <c r="A7" s="39" t="s">
        <v>111</v>
      </c>
      <c r="B7" s="39"/>
      <c r="C7" s="39"/>
      <c r="D7" s="39"/>
      <c r="E7" s="39"/>
      <c r="F7" s="39"/>
      <c r="G7" s="39"/>
      <c r="H7" s="39"/>
      <c r="I7" s="12"/>
      <c r="J7" s="12"/>
      <c r="K7" s="12"/>
      <c r="L7" s="12"/>
      <c r="M7" s="12"/>
      <c r="N7" s="12"/>
      <c r="O7" s="12"/>
      <c r="P7" s="17"/>
      <c r="Q7" s="17"/>
      <c r="R7" s="17"/>
      <c r="S7" s="17"/>
      <c r="T7" s="9"/>
    </row>
    <row r="8" spans="1:20" ht="15">
      <c r="A8" s="39" t="s">
        <v>112</v>
      </c>
      <c r="B8" s="39"/>
      <c r="C8" s="39"/>
      <c r="D8" s="39"/>
      <c r="E8" s="39"/>
      <c r="F8" s="39"/>
      <c r="G8" s="39"/>
      <c r="H8" s="39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9"/>
    </row>
    <row r="9" ht="15.75" thickBot="1"/>
    <row r="10" spans="1:8" ht="15">
      <c r="A10" s="40" t="s">
        <v>31</v>
      </c>
      <c r="B10" s="41" t="s">
        <v>0</v>
      </c>
      <c r="C10" s="13" t="s">
        <v>1</v>
      </c>
      <c r="D10" s="19" t="s">
        <v>29</v>
      </c>
      <c r="E10" s="13" t="s">
        <v>42</v>
      </c>
      <c r="F10" s="13" t="s">
        <v>105</v>
      </c>
      <c r="G10" s="13" t="s">
        <v>42</v>
      </c>
      <c r="H10" s="13" t="s">
        <v>107</v>
      </c>
    </row>
    <row r="11" spans="1:8" ht="15.75" thickBot="1">
      <c r="A11" s="42"/>
      <c r="B11" s="43"/>
      <c r="C11" s="14" t="s">
        <v>2</v>
      </c>
      <c r="D11" s="23" t="s">
        <v>28</v>
      </c>
      <c r="E11" s="14" t="s">
        <v>43</v>
      </c>
      <c r="F11" s="14" t="s">
        <v>106</v>
      </c>
      <c r="G11" s="14" t="s">
        <v>43</v>
      </c>
      <c r="H11" s="14" t="s">
        <v>109</v>
      </c>
    </row>
    <row r="12" spans="1:8" ht="15">
      <c r="A12" s="24" t="s">
        <v>51</v>
      </c>
      <c r="B12" s="25" t="s">
        <v>3</v>
      </c>
      <c r="C12" s="26" t="s">
        <v>4</v>
      </c>
      <c r="D12" s="27">
        <v>46</v>
      </c>
      <c r="E12" s="26"/>
      <c r="F12" s="26"/>
      <c r="G12" s="26"/>
      <c r="H12" s="26"/>
    </row>
    <row r="13" spans="1:8" ht="15">
      <c r="A13" s="28" t="s">
        <v>52</v>
      </c>
      <c r="B13" s="3" t="s">
        <v>5</v>
      </c>
      <c r="C13" s="6" t="s">
        <v>46</v>
      </c>
      <c r="D13" s="20">
        <v>474.1448</v>
      </c>
      <c r="E13" s="6"/>
      <c r="F13" s="6"/>
      <c r="G13" s="6"/>
      <c r="H13" s="6"/>
    </row>
    <row r="14" spans="1:8" ht="15">
      <c r="A14" s="28" t="s">
        <v>53</v>
      </c>
      <c r="B14" s="3" t="s">
        <v>6</v>
      </c>
      <c r="C14" s="6"/>
      <c r="D14" s="21"/>
      <c r="E14" s="6"/>
      <c r="F14" s="6"/>
      <c r="G14" s="6"/>
      <c r="H14" s="6"/>
    </row>
    <row r="15" spans="1:8" ht="15">
      <c r="A15" s="28" t="s">
        <v>54</v>
      </c>
      <c r="B15" s="3" t="s">
        <v>7</v>
      </c>
      <c r="C15" s="6" t="s">
        <v>47</v>
      </c>
      <c r="D15" s="21">
        <v>7638</v>
      </c>
      <c r="E15" s="6"/>
      <c r="F15" s="6"/>
      <c r="G15" s="6"/>
      <c r="H15" s="6"/>
    </row>
    <row r="16" spans="1:8" ht="15">
      <c r="A16" s="28" t="s">
        <v>55</v>
      </c>
      <c r="B16" s="3" t="s">
        <v>8</v>
      </c>
      <c r="C16" s="6" t="s">
        <v>9</v>
      </c>
      <c r="D16" s="21">
        <v>207</v>
      </c>
      <c r="E16" s="6"/>
      <c r="F16" s="6"/>
      <c r="G16" s="6"/>
      <c r="H16" s="6"/>
    </row>
    <row r="17" spans="1:8" ht="15">
      <c r="A17" s="28" t="s">
        <v>56</v>
      </c>
      <c r="B17" s="3" t="s">
        <v>32</v>
      </c>
      <c r="C17" s="6"/>
      <c r="D17" s="21"/>
      <c r="E17" s="6"/>
      <c r="F17" s="6"/>
      <c r="G17" s="6"/>
      <c r="H17" s="6"/>
    </row>
    <row r="18" spans="1:8" ht="15">
      <c r="A18" s="28"/>
      <c r="B18" s="1" t="s">
        <v>33</v>
      </c>
      <c r="C18" s="6" t="s">
        <v>34</v>
      </c>
      <c r="D18" s="21">
        <v>0.02</v>
      </c>
      <c r="E18" s="6">
        <v>9.281</v>
      </c>
      <c r="F18" s="6">
        <f>J18+N18+R18</f>
        <v>0</v>
      </c>
      <c r="G18" s="6"/>
      <c r="H18" s="6">
        <f>F18*100/D18</f>
        <v>0</v>
      </c>
    </row>
    <row r="19" spans="1:8" ht="15">
      <c r="A19" s="28"/>
      <c r="B19" s="1" t="s">
        <v>79</v>
      </c>
      <c r="C19" s="8" t="s">
        <v>80</v>
      </c>
      <c r="D19" s="21">
        <v>20</v>
      </c>
      <c r="E19" s="6">
        <v>8.333</v>
      </c>
      <c r="F19" s="6">
        <f aca="true" t="shared" si="0" ref="F19:F70">J19+N19+R19</f>
        <v>0</v>
      </c>
      <c r="G19" s="6"/>
      <c r="H19" s="6">
        <f aca="true" t="shared" si="1" ref="H19:H67">F19*100/D19</f>
        <v>0</v>
      </c>
    </row>
    <row r="20" spans="1:8" ht="15">
      <c r="A20" s="28"/>
      <c r="B20" s="1" t="s">
        <v>81</v>
      </c>
      <c r="C20" s="8" t="s">
        <v>16</v>
      </c>
      <c r="D20" s="21">
        <v>516</v>
      </c>
      <c r="E20" s="6">
        <v>46.216</v>
      </c>
      <c r="F20" s="6">
        <f t="shared" si="0"/>
        <v>0</v>
      </c>
      <c r="G20" s="6"/>
      <c r="H20" s="6">
        <f t="shared" si="1"/>
        <v>0</v>
      </c>
    </row>
    <row r="21" spans="1:8" ht="15">
      <c r="A21" s="28"/>
      <c r="B21" s="1" t="s">
        <v>82</v>
      </c>
      <c r="C21" s="8" t="s">
        <v>16</v>
      </c>
      <c r="D21" s="21">
        <v>52</v>
      </c>
      <c r="E21" s="10">
        <v>1.242</v>
      </c>
      <c r="F21" s="6">
        <f t="shared" si="0"/>
        <v>0</v>
      </c>
      <c r="G21" s="6"/>
      <c r="H21" s="6">
        <f t="shared" si="1"/>
        <v>0</v>
      </c>
    </row>
    <row r="22" spans="1:8" ht="15">
      <c r="A22" s="28" t="s">
        <v>57</v>
      </c>
      <c r="B22" s="3" t="s">
        <v>11</v>
      </c>
      <c r="C22" s="6" t="s">
        <v>4</v>
      </c>
      <c r="D22" s="21">
        <v>46</v>
      </c>
      <c r="E22" s="10">
        <v>2954</v>
      </c>
      <c r="F22" s="6">
        <f t="shared" si="0"/>
        <v>0</v>
      </c>
      <c r="G22" s="6"/>
      <c r="H22" s="6">
        <f t="shared" si="1"/>
        <v>0</v>
      </c>
    </row>
    <row r="23" spans="1:8" ht="15">
      <c r="A23" s="28"/>
      <c r="B23" s="1" t="s">
        <v>12</v>
      </c>
      <c r="C23" s="6" t="s">
        <v>4</v>
      </c>
      <c r="D23" s="21">
        <v>46</v>
      </c>
      <c r="E23" s="16">
        <v>2702.0838</v>
      </c>
      <c r="F23" s="6">
        <f t="shared" si="0"/>
        <v>0</v>
      </c>
      <c r="G23" s="6"/>
      <c r="H23" s="6">
        <f t="shared" si="1"/>
        <v>0</v>
      </c>
    </row>
    <row r="24" spans="1:8" ht="15">
      <c r="A24" s="28" t="s">
        <v>58</v>
      </c>
      <c r="B24" s="3" t="s">
        <v>13</v>
      </c>
      <c r="C24" s="6" t="s">
        <v>4</v>
      </c>
      <c r="D24" s="21">
        <v>46</v>
      </c>
      <c r="E24" s="10">
        <v>6769</v>
      </c>
      <c r="F24" s="6">
        <v>25</v>
      </c>
      <c r="G24" s="6">
        <v>3679</v>
      </c>
      <c r="H24" s="15">
        <f t="shared" si="1"/>
        <v>54.34782608695652</v>
      </c>
    </row>
    <row r="25" spans="1:8" ht="15">
      <c r="A25" s="28"/>
      <c r="B25" s="1" t="s">
        <v>85</v>
      </c>
      <c r="C25" s="8" t="s">
        <v>80</v>
      </c>
      <c r="D25" s="21">
        <v>230</v>
      </c>
      <c r="E25" s="10">
        <v>54.12</v>
      </c>
      <c r="F25" s="6">
        <v>0</v>
      </c>
      <c r="G25" s="6"/>
      <c r="H25" s="15">
        <f t="shared" si="1"/>
        <v>0</v>
      </c>
    </row>
    <row r="26" spans="1:8" ht="15">
      <c r="A26" s="28"/>
      <c r="B26" s="1" t="s">
        <v>83</v>
      </c>
      <c r="C26" s="8" t="s">
        <v>84</v>
      </c>
      <c r="D26" s="21">
        <v>470</v>
      </c>
      <c r="E26" s="10">
        <v>436.43</v>
      </c>
      <c r="F26" s="6">
        <f t="shared" si="0"/>
        <v>0</v>
      </c>
      <c r="G26" s="6"/>
      <c r="H26" s="6">
        <f t="shared" si="1"/>
        <v>0</v>
      </c>
    </row>
    <row r="27" spans="1:8" ht="15">
      <c r="A27" s="28" t="s">
        <v>59</v>
      </c>
      <c r="B27" s="3" t="s">
        <v>14</v>
      </c>
      <c r="C27" s="6" t="s">
        <v>4</v>
      </c>
      <c r="D27" s="21">
        <v>46</v>
      </c>
      <c r="E27" s="10">
        <v>4762.85</v>
      </c>
      <c r="F27" s="6">
        <v>25</v>
      </c>
      <c r="G27" s="6">
        <v>2589</v>
      </c>
      <c r="H27" s="15">
        <f t="shared" si="1"/>
        <v>54.34782608695652</v>
      </c>
    </row>
    <row r="28" spans="1:8" ht="15">
      <c r="A28" s="28" t="s">
        <v>60</v>
      </c>
      <c r="B28" s="3" t="s">
        <v>15</v>
      </c>
      <c r="C28" s="8" t="s">
        <v>4</v>
      </c>
      <c r="D28" s="21">
        <v>46</v>
      </c>
      <c r="E28" s="10">
        <v>370.5</v>
      </c>
      <c r="F28" s="6">
        <v>25</v>
      </c>
      <c r="G28" s="6">
        <v>201</v>
      </c>
      <c r="H28" s="15">
        <f t="shared" si="1"/>
        <v>54.34782608695652</v>
      </c>
    </row>
    <row r="29" spans="1:8" ht="15">
      <c r="A29" s="28"/>
      <c r="B29" s="1" t="s">
        <v>85</v>
      </c>
      <c r="C29" s="8" t="s">
        <v>84</v>
      </c>
      <c r="D29" s="21">
        <v>204</v>
      </c>
      <c r="E29" s="10">
        <v>156.1</v>
      </c>
      <c r="F29" s="6">
        <v>0</v>
      </c>
      <c r="G29" s="6"/>
      <c r="H29" s="15">
        <f t="shared" si="1"/>
        <v>0</v>
      </c>
    </row>
    <row r="30" spans="1:8" ht="15">
      <c r="A30" s="28"/>
      <c r="B30" s="2" t="s">
        <v>30</v>
      </c>
      <c r="C30" s="6" t="s">
        <v>10</v>
      </c>
      <c r="D30" s="21">
        <v>408</v>
      </c>
      <c r="E30" s="10">
        <v>13.154</v>
      </c>
      <c r="F30" s="6">
        <v>130</v>
      </c>
      <c r="G30" s="6">
        <v>4.2</v>
      </c>
      <c r="H30" s="15">
        <f t="shared" si="1"/>
        <v>31.862745098039216</v>
      </c>
    </row>
    <row r="31" spans="1:8" ht="15">
      <c r="A31" s="28" t="s">
        <v>61</v>
      </c>
      <c r="B31" s="11" t="s">
        <v>101</v>
      </c>
      <c r="C31" s="6" t="s">
        <v>19</v>
      </c>
      <c r="D31" s="21">
        <v>207</v>
      </c>
      <c r="E31" s="10">
        <v>159.606</v>
      </c>
      <c r="F31" s="6">
        <f t="shared" si="0"/>
        <v>0</v>
      </c>
      <c r="G31" s="6"/>
      <c r="H31" s="6">
        <f t="shared" si="1"/>
        <v>0</v>
      </c>
    </row>
    <row r="32" spans="1:8" ht="15">
      <c r="A32" s="28"/>
      <c r="B32" s="1" t="s">
        <v>74</v>
      </c>
      <c r="C32" s="6" t="s">
        <v>19</v>
      </c>
      <c r="D32" s="21">
        <v>207</v>
      </c>
      <c r="E32" s="10">
        <v>18.5</v>
      </c>
      <c r="F32" s="6">
        <f t="shared" si="0"/>
        <v>0</v>
      </c>
      <c r="G32" s="6"/>
      <c r="H32" s="6">
        <f t="shared" si="1"/>
        <v>0</v>
      </c>
    </row>
    <row r="33" spans="1:8" ht="15">
      <c r="A33" s="28"/>
      <c r="B33" s="1" t="s">
        <v>78</v>
      </c>
      <c r="C33" s="6" t="s">
        <v>9</v>
      </c>
      <c r="D33" s="21">
        <v>26</v>
      </c>
      <c r="E33" s="10">
        <v>11.45</v>
      </c>
      <c r="F33" s="6">
        <f t="shared" si="0"/>
        <v>0</v>
      </c>
      <c r="G33" s="6"/>
      <c r="H33" s="6">
        <f t="shared" si="1"/>
        <v>0</v>
      </c>
    </row>
    <row r="34" spans="1:8" ht="15">
      <c r="A34" s="28" t="s">
        <v>62</v>
      </c>
      <c r="B34" s="3" t="s">
        <v>17</v>
      </c>
      <c r="C34" s="8" t="s">
        <v>9</v>
      </c>
      <c r="D34" s="21">
        <v>12</v>
      </c>
      <c r="E34" s="10">
        <v>5.3</v>
      </c>
      <c r="F34" s="6">
        <v>2</v>
      </c>
      <c r="G34" s="6">
        <v>0.9</v>
      </c>
      <c r="H34" s="15">
        <f t="shared" si="1"/>
        <v>16.666666666666668</v>
      </c>
    </row>
    <row r="35" spans="1:8" ht="15">
      <c r="A35" s="28" t="s">
        <v>63</v>
      </c>
      <c r="B35" s="11" t="s">
        <v>102</v>
      </c>
      <c r="C35" s="8" t="s">
        <v>16</v>
      </c>
      <c r="D35" s="21">
        <v>5</v>
      </c>
      <c r="E35" s="10">
        <v>35</v>
      </c>
      <c r="F35" s="6">
        <v>1</v>
      </c>
      <c r="G35" s="6">
        <v>7</v>
      </c>
      <c r="H35" s="6">
        <f t="shared" si="1"/>
        <v>20</v>
      </c>
    </row>
    <row r="36" spans="1:8" ht="15">
      <c r="A36" s="28" t="s">
        <v>64</v>
      </c>
      <c r="B36" s="3" t="s">
        <v>110</v>
      </c>
      <c r="C36" s="6" t="s">
        <v>19</v>
      </c>
      <c r="D36" s="21">
        <v>207</v>
      </c>
      <c r="E36" s="10">
        <v>550</v>
      </c>
      <c r="F36" s="6">
        <f t="shared" si="0"/>
        <v>0</v>
      </c>
      <c r="G36" s="6"/>
      <c r="H36" s="6">
        <f t="shared" si="1"/>
        <v>0</v>
      </c>
    </row>
    <row r="37" spans="1:8" ht="15">
      <c r="A37" s="28"/>
      <c r="B37" s="1" t="s">
        <v>20</v>
      </c>
      <c r="C37" s="6" t="s">
        <v>10</v>
      </c>
      <c r="D37" s="21">
        <v>4</v>
      </c>
      <c r="E37" s="10">
        <v>1</v>
      </c>
      <c r="F37" s="6">
        <f t="shared" si="0"/>
        <v>0</v>
      </c>
      <c r="G37" s="6"/>
      <c r="H37" s="6">
        <f t="shared" si="1"/>
        <v>0</v>
      </c>
    </row>
    <row r="38" spans="1:8" ht="15">
      <c r="A38" s="28" t="s">
        <v>65</v>
      </c>
      <c r="B38" s="3" t="s">
        <v>21</v>
      </c>
      <c r="C38" s="6" t="s">
        <v>19</v>
      </c>
      <c r="D38" s="21">
        <v>36</v>
      </c>
      <c r="E38" s="10">
        <v>4300</v>
      </c>
      <c r="F38" s="6">
        <v>5</v>
      </c>
      <c r="G38" s="6">
        <v>264</v>
      </c>
      <c r="H38" s="15">
        <f t="shared" si="1"/>
        <v>13.88888888888889</v>
      </c>
    </row>
    <row r="39" spans="1:8" ht="15">
      <c r="A39" s="28"/>
      <c r="B39" s="4" t="s">
        <v>75</v>
      </c>
      <c r="C39" s="6" t="s">
        <v>18</v>
      </c>
      <c r="D39" s="21">
        <v>25</v>
      </c>
      <c r="E39" s="10">
        <v>40</v>
      </c>
      <c r="F39" s="6">
        <f t="shared" si="0"/>
        <v>0</v>
      </c>
      <c r="G39" s="6"/>
      <c r="H39" s="6">
        <f t="shared" si="1"/>
        <v>0</v>
      </c>
    </row>
    <row r="40" spans="1:8" ht="15">
      <c r="A40" s="28"/>
      <c r="B40" s="1" t="s">
        <v>86</v>
      </c>
      <c r="C40" s="8" t="s">
        <v>18</v>
      </c>
      <c r="D40" s="21">
        <v>10</v>
      </c>
      <c r="E40" s="10">
        <v>40</v>
      </c>
      <c r="F40" s="6">
        <f t="shared" si="0"/>
        <v>0</v>
      </c>
      <c r="G40" s="6"/>
      <c r="H40" s="6">
        <f t="shared" si="1"/>
        <v>0</v>
      </c>
    </row>
    <row r="41" spans="1:8" ht="15">
      <c r="A41" s="28"/>
      <c r="B41" s="1" t="s">
        <v>87</v>
      </c>
      <c r="C41" s="8" t="s">
        <v>9</v>
      </c>
      <c r="D41" s="21">
        <v>39</v>
      </c>
      <c r="E41" s="10">
        <v>1365</v>
      </c>
      <c r="F41" s="6">
        <f t="shared" si="0"/>
        <v>0</v>
      </c>
      <c r="G41" s="6"/>
      <c r="H41" s="6">
        <f t="shared" si="1"/>
        <v>0</v>
      </c>
    </row>
    <row r="42" spans="1:8" ht="15">
      <c r="A42" s="29" t="s">
        <v>66</v>
      </c>
      <c r="B42" s="11" t="s">
        <v>22</v>
      </c>
      <c r="C42" s="6" t="s">
        <v>19</v>
      </c>
      <c r="D42" s="21">
        <v>207</v>
      </c>
      <c r="E42" s="10">
        <v>250</v>
      </c>
      <c r="F42" s="6">
        <f t="shared" si="0"/>
        <v>0</v>
      </c>
      <c r="G42" s="6"/>
      <c r="H42" s="6">
        <f t="shared" si="1"/>
        <v>0</v>
      </c>
    </row>
    <row r="43" spans="1:8" ht="15">
      <c r="A43" s="28"/>
      <c r="B43" s="1" t="s">
        <v>88</v>
      </c>
      <c r="C43" s="8" t="s">
        <v>18</v>
      </c>
      <c r="D43" s="21">
        <v>73</v>
      </c>
      <c r="E43" s="10">
        <v>37.24</v>
      </c>
      <c r="F43" s="6">
        <f t="shared" si="0"/>
        <v>0</v>
      </c>
      <c r="G43" s="6"/>
      <c r="H43" s="6">
        <f t="shared" si="1"/>
        <v>0</v>
      </c>
    </row>
    <row r="44" spans="1:8" ht="15">
      <c r="A44" s="28"/>
      <c r="B44" s="1" t="s">
        <v>89</v>
      </c>
      <c r="C44" s="8" t="s">
        <v>16</v>
      </c>
      <c r="D44" s="21">
        <v>105</v>
      </c>
      <c r="E44" s="10">
        <v>105</v>
      </c>
      <c r="F44" s="6">
        <f t="shared" si="0"/>
        <v>0</v>
      </c>
      <c r="G44" s="6"/>
      <c r="H44" s="6">
        <f t="shared" si="1"/>
        <v>0</v>
      </c>
    </row>
    <row r="45" spans="1:8" ht="15">
      <c r="A45" s="28"/>
      <c r="B45" s="1" t="s">
        <v>73</v>
      </c>
      <c r="C45" s="6" t="s">
        <v>18</v>
      </c>
      <c r="D45" s="21">
        <v>100</v>
      </c>
      <c r="E45" s="10">
        <v>170.4</v>
      </c>
      <c r="F45" s="6">
        <f t="shared" si="0"/>
        <v>0</v>
      </c>
      <c r="G45" s="6"/>
      <c r="H45" s="6">
        <f t="shared" si="1"/>
        <v>0</v>
      </c>
    </row>
    <row r="46" spans="1:8" ht="15">
      <c r="A46" s="29" t="s">
        <v>67</v>
      </c>
      <c r="B46" s="3" t="s">
        <v>41</v>
      </c>
      <c r="C46" s="6" t="s">
        <v>10</v>
      </c>
      <c r="D46" s="21">
        <v>173</v>
      </c>
      <c r="E46" s="10">
        <v>110.259</v>
      </c>
      <c r="F46" s="6">
        <f t="shared" si="0"/>
        <v>0</v>
      </c>
      <c r="G46" s="6"/>
      <c r="H46" s="6">
        <f t="shared" si="1"/>
        <v>0</v>
      </c>
    </row>
    <row r="47" spans="1:8" ht="15">
      <c r="A47" s="28"/>
      <c r="B47" s="1" t="s">
        <v>99</v>
      </c>
      <c r="C47" s="6" t="s">
        <v>18</v>
      </c>
      <c r="D47" s="21">
        <v>361</v>
      </c>
      <c r="E47" s="10">
        <v>30</v>
      </c>
      <c r="F47" s="6">
        <f t="shared" si="0"/>
        <v>0</v>
      </c>
      <c r="G47" s="6"/>
      <c r="H47" s="6">
        <f t="shared" si="1"/>
        <v>0</v>
      </c>
    </row>
    <row r="48" spans="1:8" ht="15">
      <c r="A48" s="28"/>
      <c r="B48" s="1" t="s">
        <v>100</v>
      </c>
      <c r="C48" s="6" t="s">
        <v>16</v>
      </c>
      <c r="D48" s="21">
        <v>391</v>
      </c>
      <c r="E48" s="10">
        <v>100</v>
      </c>
      <c r="F48" s="6">
        <f t="shared" si="0"/>
        <v>0</v>
      </c>
      <c r="G48" s="6"/>
      <c r="H48" s="6">
        <f t="shared" si="1"/>
        <v>0</v>
      </c>
    </row>
    <row r="49" spans="1:8" ht="15">
      <c r="A49" s="28"/>
      <c r="B49" s="1" t="s">
        <v>90</v>
      </c>
      <c r="C49" s="8" t="s">
        <v>18</v>
      </c>
      <c r="D49" s="21">
        <v>40</v>
      </c>
      <c r="E49" s="10">
        <v>35</v>
      </c>
      <c r="F49" s="6">
        <f t="shared" si="0"/>
        <v>0</v>
      </c>
      <c r="G49" s="6"/>
      <c r="H49" s="6">
        <f t="shared" si="1"/>
        <v>0</v>
      </c>
    </row>
    <row r="50" spans="1:8" ht="15">
      <c r="A50" s="29" t="s">
        <v>68</v>
      </c>
      <c r="B50" s="3" t="s">
        <v>35</v>
      </c>
      <c r="C50" s="6"/>
      <c r="D50" s="21"/>
      <c r="E50" s="10"/>
      <c r="F50" s="6">
        <f t="shared" si="0"/>
        <v>0</v>
      </c>
      <c r="G50" s="6"/>
      <c r="H50" s="6"/>
    </row>
    <row r="51" spans="1:8" ht="15">
      <c r="A51" s="28"/>
      <c r="B51" s="4" t="s">
        <v>71</v>
      </c>
      <c r="C51" s="6" t="s">
        <v>39</v>
      </c>
      <c r="D51" s="21">
        <v>7</v>
      </c>
      <c r="E51" s="10">
        <v>34.983</v>
      </c>
      <c r="F51" s="6">
        <f t="shared" si="0"/>
        <v>0</v>
      </c>
      <c r="G51" s="6"/>
      <c r="H51" s="6">
        <f t="shared" si="1"/>
        <v>0</v>
      </c>
    </row>
    <row r="52" spans="1:8" ht="15">
      <c r="A52" s="28"/>
      <c r="B52" s="4" t="s">
        <v>72</v>
      </c>
      <c r="C52" s="6" t="s">
        <v>10</v>
      </c>
      <c r="D52" s="21">
        <v>2436.9</v>
      </c>
      <c r="E52" s="10">
        <v>263.2</v>
      </c>
      <c r="F52" s="6">
        <f t="shared" si="0"/>
        <v>0</v>
      </c>
      <c r="G52" s="6"/>
      <c r="H52" s="6">
        <f t="shared" si="1"/>
        <v>0</v>
      </c>
    </row>
    <row r="53" spans="1:8" ht="15">
      <c r="A53" s="28"/>
      <c r="B53" s="1" t="s">
        <v>91</v>
      </c>
      <c r="C53" s="6" t="s">
        <v>18</v>
      </c>
      <c r="D53" s="21">
        <v>10</v>
      </c>
      <c r="E53" s="10">
        <v>20</v>
      </c>
      <c r="F53" s="6">
        <f t="shared" si="0"/>
        <v>0</v>
      </c>
      <c r="G53" s="6"/>
      <c r="H53" s="6">
        <f t="shared" si="1"/>
        <v>0</v>
      </c>
    </row>
    <row r="54" spans="1:8" ht="15">
      <c r="A54" s="29" t="s">
        <v>69</v>
      </c>
      <c r="B54" s="11" t="s">
        <v>76</v>
      </c>
      <c r="C54" s="8" t="s">
        <v>4</v>
      </c>
      <c r="D54" s="21">
        <v>2</v>
      </c>
      <c r="E54" s="10">
        <v>136</v>
      </c>
      <c r="F54" s="6">
        <v>2</v>
      </c>
      <c r="G54" s="6">
        <v>136</v>
      </c>
      <c r="H54" s="6">
        <f t="shared" si="1"/>
        <v>100</v>
      </c>
    </row>
    <row r="55" spans="1:8" ht="15">
      <c r="A55" s="28" t="s">
        <v>70</v>
      </c>
      <c r="B55" s="3" t="s">
        <v>36</v>
      </c>
      <c r="C55" s="6"/>
      <c r="D55" s="21"/>
      <c r="E55" s="10"/>
      <c r="F55" s="6">
        <f t="shared" si="0"/>
        <v>0</v>
      </c>
      <c r="G55" s="6"/>
      <c r="H55" s="6"/>
    </row>
    <row r="56" spans="1:8" ht="15">
      <c r="A56" s="28"/>
      <c r="B56" s="4" t="s">
        <v>23</v>
      </c>
      <c r="C56" s="6" t="s">
        <v>18</v>
      </c>
      <c r="D56" s="21">
        <v>966</v>
      </c>
      <c r="E56" s="10">
        <v>24.901</v>
      </c>
      <c r="F56" s="6">
        <f t="shared" si="0"/>
        <v>0</v>
      </c>
      <c r="G56" s="6"/>
      <c r="H56" s="6">
        <f t="shared" si="1"/>
        <v>0</v>
      </c>
    </row>
    <row r="57" spans="1:8" ht="15">
      <c r="A57" s="28"/>
      <c r="B57" s="4" t="s">
        <v>40</v>
      </c>
      <c r="C57" s="6" t="s">
        <v>39</v>
      </c>
      <c r="D57" s="21">
        <v>55</v>
      </c>
      <c r="E57" s="10">
        <v>8.04</v>
      </c>
      <c r="F57" s="6">
        <f t="shared" si="0"/>
        <v>0</v>
      </c>
      <c r="G57" s="6"/>
      <c r="H57" s="6">
        <f t="shared" si="1"/>
        <v>0</v>
      </c>
    </row>
    <row r="58" spans="1:8" ht="15">
      <c r="A58" s="28"/>
      <c r="B58" s="4" t="s">
        <v>44</v>
      </c>
      <c r="C58" s="6" t="s">
        <v>45</v>
      </c>
      <c r="D58" s="21">
        <v>30</v>
      </c>
      <c r="E58" s="10">
        <v>30</v>
      </c>
      <c r="F58" s="6">
        <f t="shared" si="0"/>
        <v>0</v>
      </c>
      <c r="G58" s="6"/>
      <c r="H58" s="6">
        <f t="shared" si="1"/>
        <v>0</v>
      </c>
    </row>
    <row r="59" spans="1:8" ht="15">
      <c r="A59" s="28"/>
      <c r="B59" s="4" t="s">
        <v>92</v>
      </c>
      <c r="C59" s="6" t="s">
        <v>18</v>
      </c>
      <c r="D59" s="21">
        <v>22</v>
      </c>
      <c r="E59" s="10">
        <v>80</v>
      </c>
      <c r="F59" s="6">
        <f t="shared" si="0"/>
        <v>0</v>
      </c>
      <c r="G59" s="6"/>
      <c r="H59" s="6">
        <f t="shared" si="1"/>
        <v>0</v>
      </c>
    </row>
    <row r="60" spans="1:8" ht="15">
      <c r="A60" s="28"/>
      <c r="B60" s="4" t="s">
        <v>93</v>
      </c>
      <c r="C60" s="6" t="s">
        <v>18</v>
      </c>
      <c r="D60" s="21">
        <v>188</v>
      </c>
      <c r="E60" s="10">
        <v>115</v>
      </c>
      <c r="F60" s="6">
        <f t="shared" si="0"/>
        <v>0</v>
      </c>
      <c r="G60" s="6"/>
      <c r="H60" s="6">
        <f t="shared" si="1"/>
        <v>0</v>
      </c>
    </row>
    <row r="61" spans="1:8" ht="15">
      <c r="A61" s="28"/>
      <c r="B61" s="4" t="s">
        <v>48</v>
      </c>
      <c r="C61" s="6" t="s">
        <v>50</v>
      </c>
      <c r="D61" s="21">
        <v>40</v>
      </c>
      <c r="E61" s="10">
        <v>10</v>
      </c>
      <c r="F61" s="6">
        <f t="shared" si="0"/>
        <v>0</v>
      </c>
      <c r="G61" s="6"/>
      <c r="H61" s="6">
        <f t="shared" si="1"/>
        <v>0</v>
      </c>
    </row>
    <row r="62" spans="1:8" ht="15">
      <c r="A62" s="28"/>
      <c r="B62" s="4" t="s">
        <v>49</v>
      </c>
      <c r="C62" s="6" t="s">
        <v>18</v>
      </c>
      <c r="D62" s="21">
        <v>4330</v>
      </c>
      <c r="E62" s="10">
        <v>135</v>
      </c>
      <c r="F62" s="6">
        <f t="shared" si="0"/>
        <v>0</v>
      </c>
      <c r="G62" s="6"/>
      <c r="H62" s="6">
        <f t="shared" si="1"/>
        <v>0</v>
      </c>
    </row>
    <row r="63" spans="1:8" ht="15">
      <c r="A63" s="28"/>
      <c r="B63" s="1" t="s">
        <v>77</v>
      </c>
      <c r="C63" s="6" t="s">
        <v>37</v>
      </c>
      <c r="D63" s="21">
        <v>500</v>
      </c>
      <c r="E63" s="10">
        <v>2</v>
      </c>
      <c r="F63" s="6">
        <f t="shared" si="0"/>
        <v>0</v>
      </c>
      <c r="G63" s="6"/>
      <c r="H63" s="6">
        <f t="shared" si="1"/>
        <v>0</v>
      </c>
    </row>
    <row r="64" spans="1:8" ht="15">
      <c r="A64" s="28"/>
      <c r="B64" s="4" t="s">
        <v>38</v>
      </c>
      <c r="C64" s="6" t="s">
        <v>39</v>
      </c>
      <c r="D64" s="21">
        <v>210</v>
      </c>
      <c r="E64" s="10">
        <v>97.2</v>
      </c>
      <c r="F64" s="6">
        <f t="shared" si="0"/>
        <v>0</v>
      </c>
      <c r="G64" s="6"/>
      <c r="H64" s="6">
        <f t="shared" si="1"/>
        <v>0</v>
      </c>
    </row>
    <row r="65" spans="1:8" ht="15">
      <c r="A65" s="28"/>
      <c r="B65" s="4" t="s">
        <v>94</v>
      </c>
      <c r="C65" s="6" t="s">
        <v>95</v>
      </c>
      <c r="D65" s="21">
        <v>100</v>
      </c>
      <c r="E65" s="10">
        <v>101</v>
      </c>
      <c r="F65" s="6">
        <f t="shared" si="0"/>
        <v>0</v>
      </c>
      <c r="G65" s="6"/>
      <c r="H65" s="6">
        <f t="shared" si="1"/>
        <v>0</v>
      </c>
    </row>
    <row r="66" spans="1:8" ht="15">
      <c r="A66" s="28"/>
      <c r="B66" s="4" t="s">
        <v>96</v>
      </c>
      <c r="C66" s="6" t="s">
        <v>18</v>
      </c>
      <c r="D66" s="21">
        <v>2</v>
      </c>
      <c r="E66" s="10">
        <v>100</v>
      </c>
      <c r="F66" s="6">
        <f t="shared" si="0"/>
        <v>0</v>
      </c>
      <c r="G66" s="6"/>
      <c r="H66" s="6">
        <f t="shared" si="1"/>
        <v>0</v>
      </c>
    </row>
    <row r="67" spans="1:8" ht="15">
      <c r="A67" s="28" t="s">
        <v>97</v>
      </c>
      <c r="B67" s="3" t="s">
        <v>24</v>
      </c>
      <c r="C67" s="6" t="s">
        <v>4</v>
      </c>
      <c r="D67" s="21">
        <v>46</v>
      </c>
      <c r="E67" s="10">
        <v>288.888</v>
      </c>
      <c r="F67" s="6">
        <f t="shared" si="0"/>
        <v>0</v>
      </c>
      <c r="G67" s="6"/>
      <c r="H67" s="6">
        <f t="shared" si="1"/>
        <v>0</v>
      </c>
    </row>
    <row r="68" spans="1:8" ht="15">
      <c r="A68" s="28" t="s">
        <v>103</v>
      </c>
      <c r="B68" s="3" t="s">
        <v>25</v>
      </c>
      <c r="C68" s="6" t="s">
        <v>4</v>
      </c>
      <c r="D68" s="21"/>
      <c r="E68" s="10"/>
      <c r="F68" s="6">
        <f t="shared" si="0"/>
        <v>0</v>
      </c>
      <c r="G68" s="6"/>
      <c r="H68" s="6"/>
    </row>
    <row r="69" spans="1:8" ht="15">
      <c r="A69" s="30" t="s">
        <v>104</v>
      </c>
      <c r="B69" s="7" t="s">
        <v>98</v>
      </c>
      <c r="C69" s="5" t="s">
        <v>26</v>
      </c>
      <c r="D69" s="22"/>
      <c r="E69" s="10">
        <v>1425.96</v>
      </c>
      <c r="F69" s="6">
        <f t="shared" si="0"/>
        <v>0</v>
      </c>
      <c r="G69" s="6"/>
      <c r="H69" s="6"/>
    </row>
    <row r="70" spans="1:8" ht="15.75" thickBot="1">
      <c r="A70" s="31"/>
      <c r="B70" s="32" t="s">
        <v>27</v>
      </c>
      <c r="C70" s="33"/>
      <c r="D70" s="34"/>
      <c r="E70" s="35">
        <f>SUM(E18:E69)</f>
        <v>28519.236800000002</v>
      </c>
      <c r="F70" s="36">
        <f t="shared" si="0"/>
        <v>0</v>
      </c>
      <c r="G70" s="36">
        <f>SUM(G12:G69)</f>
        <v>6881.099999999999</v>
      </c>
      <c r="H70" s="35"/>
    </row>
  </sheetData>
  <sheetProtection/>
  <mergeCells count="6">
    <mergeCell ref="P6:S6"/>
    <mergeCell ref="A10:A11"/>
    <mergeCell ref="B10:B11"/>
    <mergeCell ref="A6:H6"/>
    <mergeCell ref="A7:H7"/>
    <mergeCell ref="A8:H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2011-06-29T05:22:27Z</cp:lastPrinted>
  <dcterms:created xsi:type="dcterms:W3CDTF">2006-09-28T05:33:49Z</dcterms:created>
  <dcterms:modified xsi:type="dcterms:W3CDTF">2011-06-29T07:07:44Z</dcterms:modified>
  <cp:category/>
  <cp:version/>
  <cp:contentType/>
  <cp:contentStatus/>
</cp:coreProperties>
</file>